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2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<sst xmlns="http://schemas.openxmlformats.org/spreadsheetml/2006/main" count="246" uniqueCount="76">
  <si>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</si>
  <si>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</si>
  <si>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</si>
  <si>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</si>
  <si>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</si>
  <si>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</si>
  <si>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</si>
  <si>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</si>
  <si>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г.</t>
  </si>
  <si>
    <t>Задолж-ть на 31.12.2018 г.</t>
  </si>
  <si>
    <t>Дата заключения договора</t>
  </si>
  <si>
    <t>Улица</t>
  </si>
  <si>
    <t>Дом</t>
  </si>
  <si>
    <t xml:space="preserve">Виноградная </t>
  </si>
  <si>
    <t>01.05.2012 г.</t>
  </si>
  <si>
    <t>ИТОГО ПО ДОМУ</t>
  </si>
  <si>
    <t>Январь 2018 г</t>
  </si>
  <si>
    <t>Вид работ</t>
  </si>
  <si>
    <t>Место проведения работ</t>
  </si>
  <si>
    <t xml:space="preserve">Ремонт мягкой кровли отдельными местами в жилом доме </t>
  </si>
  <si>
    <t>Виноградная  67</t>
  </si>
  <si>
    <t xml:space="preserve">4-й подъезд </t>
  </si>
  <si>
    <t xml:space="preserve">ремонт дороги  2017 г сентябрь </t>
  </si>
  <si>
    <t xml:space="preserve">Ремонт электроосвещения в подъезде (смена лампы) в жилом доме </t>
  </si>
  <si>
    <t>Виноградная 67</t>
  </si>
  <si>
    <t>6-й подъезд (4-й этаж)</t>
  </si>
  <si>
    <t>февраль 2018г.</t>
  </si>
  <si>
    <t>смена ламп освещения</t>
  </si>
  <si>
    <t>Под 5 эт 2-4</t>
  </si>
  <si>
    <t>Апрель 2018 г</t>
  </si>
  <si>
    <t>смена ламп в подъезде</t>
  </si>
  <si>
    <t>Под 3 эт 3</t>
  </si>
  <si>
    <t>май 2018г.</t>
  </si>
  <si>
    <t xml:space="preserve">Ремонт электроосвещения (смена лампы) в жилом доме </t>
  </si>
  <si>
    <t>Подъезд №1, этаж 4</t>
  </si>
  <si>
    <t>Июнь 2018г</t>
  </si>
  <si>
    <t xml:space="preserve">Установка адресной таблички </t>
  </si>
  <si>
    <t>Июль 2018г</t>
  </si>
  <si>
    <t>МОП</t>
  </si>
  <si>
    <t>Установка автоматов и подключение УУТЭ</t>
  </si>
  <si>
    <t>кв.2</t>
  </si>
  <si>
    <t xml:space="preserve">Осмотр вентиляционных каналов с помощью видеокамеры и их прочистка </t>
  </si>
  <si>
    <t>кв.47</t>
  </si>
  <si>
    <t>Август 2018 г</t>
  </si>
  <si>
    <t xml:space="preserve">Переодический осмотр вентиляционных каналов </t>
  </si>
  <si>
    <t>кв.1,2,3,5,6,8,9,12,14,16,17,19,20,21,22,23,24,25,26,27,30,31,33,34,40,41,42,43,45,46,47,48,49,51,52,56,57,58,60,62,63,65,68,72,73,74,75,76,78,80</t>
  </si>
  <si>
    <t>Сентябрь 2018г</t>
  </si>
  <si>
    <t>Переодический осмотр вентиляционных каналов (Прошу снять с лиц.счета за август по статье т/о)</t>
  </si>
  <si>
    <t>кв.1,2,5,6,8,9,12,14,1617,19,20,21,22,23,24,25,26,27,30,31,33,34,40,41,42,43,45,46,47,48,49,51,52,56,57,58,60,62,63,65,68,72,73,74,75,76,78,80</t>
  </si>
  <si>
    <t>Прошу добавить за август по статье Т/О (Переодический осмотр вент.каналов)</t>
  </si>
  <si>
    <t>Промывка системы ЦО</t>
  </si>
  <si>
    <t>Виноградная ,67</t>
  </si>
  <si>
    <t>Установка почтовых ящиков в подъезде</t>
  </si>
  <si>
    <t>октябрь 2018г.</t>
  </si>
  <si>
    <t xml:space="preserve">установка урны </t>
  </si>
  <si>
    <t>декабрь 2018г.</t>
  </si>
  <si>
    <t xml:space="preserve">устройство мусорного контейнера на территории двора </t>
  </si>
  <si>
    <t>кв.40,64</t>
  </si>
  <si>
    <t xml:space="preserve">ремонт освещения в МОП  (смена ламп) </t>
  </si>
  <si>
    <t xml:space="preserve">2-й подъезд </t>
  </si>
  <si>
    <t>Т/о УУТЭ ЦО и ГВС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</si>
  <si>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</si>
  <si>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</si>
  <si>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</si>
  <si>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</si>
  <si>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окраска деревьев и бордюров</t>
  </si>
  <si>
    <t>слив воды из системы</t>
  </si>
  <si>
    <t>Май 2018г</t>
  </si>
  <si>
    <t>Окраска деревьев, лавочек, МАФ: качели СИЛАМИ ЖИТЕЛЕЙ</t>
  </si>
  <si>
    <t xml:space="preserve">Планово-предупредительный ремонт эл.проводкив в подвале,закрытие коробов </t>
  </si>
  <si>
    <t xml:space="preserve">Окраска газовых труб </t>
  </si>
  <si>
    <t>Смена крана шарового ф 15 мм</t>
  </si>
  <si>
    <t>Окраска фасада (силами жителей)</t>
  </si>
  <si>
    <t>ноябрь 2018г.</t>
  </si>
  <si>
    <t xml:space="preserve">ликвидация воздушных пробок в стояках </t>
  </si>
  <si>
    <t>кв.27,30,33,36,39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</si>
</sst>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7">
          <cell r="E7">
            <v>27026.67</v>
          </cell>
          <cell r="F7">
            <v>-45061.47</v>
          </cell>
          <cell r="G7">
            <v>304643.08999999997</v>
          </cell>
          <cell r="H7">
            <v>306924.77999999997</v>
          </cell>
          <cell r="I7">
            <v>108841.47</v>
          </cell>
          <cell r="J7">
            <v>153021.83999999997</v>
          </cell>
          <cell r="K7">
            <v>24744.97999999998</v>
          </cell>
        </row>
        <row r="8">
          <cell r="E8">
            <v>0</v>
          </cell>
          <cell r="F8">
            <v>-18075.5</v>
          </cell>
          <cell r="G8">
            <v>0</v>
          </cell>
          <cell r="H8">
            <v>0</v>
          </cell>
          <cell r="I8">
            <v>0</v>
          </cell>
          <cell r="J8">
            <v>-18075.5</v>
          </cell>
          <cell r="K8">
            <v>0</v>
          </cell>
        </row>
        <row r="9">
          <cell r="E9">
            <v>-2388.61</v>
          </cell>
          <cell r="F9">
            <v>115311.03</v>
          </cell>
          <cell r="G9">
            <v>0</v>
          </cell>
          <cell r="H9">
            <v>0</v>
          </cell>
          <cell r="I9">
            <v>110000</v>
          </cell>
          <cell r="J9">
            <v>5311.029999999999</v>
          </cell>
          <cell r="K9">
            <v>-2388.61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2000</v>
          </cell>
          <cell r="F12">
            <v>1500</v>
          </cell>
          <cell r="G12">
            <v>0</v>
          </cell>
          <cell r="H12">
            <v>0</v>
          </cell>
          <cell r="I12">
            <v>0</v>
          </cell>
          <cell r="J12">
            <v>1500</v>
          </cell>
          <cell r="K12">
            <v>2000</v>
          </cell>
        </row>
        <row r="14">
          <cell r="E14">
            <v>12327.33</v>
          </cell>
          <cell r="F14">
            <v>-28154.73</v>
          </cell>
          <cell r="G14">
            <v>100845.12</v>
          </cell>
          <cell r="H14">
            <v>101604.18</v>
          </cell>
          <cell r="I14">
            <v>21285.85</v>
          </cell>
          <cell r="J14">
            <v>52163.6</v>
          </cell>
          <cell r="K14">
            <v>11568.270000000004</v>
          </cell>
        </row>
        <row r="15">
          <cell r="E15">
            <v>7194.67</v>
          </cell>
          <cell r="F15">
            <v>-7194.67</v>
          </cell>
          <cell r="G15">
            <v>90942.48</v>
          </cell>
          <cell r="H15">
            <v>91626.99</v>
          </cell>
          <cell r="I15">
            <v>90942.48</v>
          </cell>
          <cell r="J15">
            <v>-6510.159999999989</v>
          </cell>
          <cell r="K15">
            <v>6510.159999999989</v>
          </cell>
        </row>
        <row r="16">
          <cell r="E16">
            <v>894.09</v>
          </cell>
          <cell r="F16">
            <v>27734.19</v>
          </cell>
          <cell r="G16">
            <v>30314.159999999996</v>
          </cell>
          <cell r="H16">
            <v>30542.32</v>
          </cell>
          <cell r="I16">
            <v>0</v>
          </cell>
          <cell r="J16">
            <v>58276.509999999995</v>
          </cell>
          <cell r="K16">
            <v>665.9299999999967</v>
          </cell>
        </row>
        <row r="17">
          <cell r="E17">
            <v>830.6</v>
          </cell>
          <cell r="F17">
            <v>4770.69</v>
          </cell>
          <cell r="G17">
            <v>4041.84</v>
          </cell>
          <cell r="H17">
            <v>4072.3</v>
          </cell>
          <cell r="I17">
            <v>22573.62</v>
          </cell>
          <cell r="J17">
            <v>-13730.63</v>
          </cell>
          <cell r="K17">
            <v>800.1400000000003</v>
          </cell>
        </row>
        <row r="18">
          <cell r="E18">
            <v>543.35</v>
          </cell>
          <cell r="F18">
            <v>-22088.26</v>
          </cell>
          <cell r="G18">
            <v>5355.4800000000005</v>
          </cell>
          <cell r="H18">
            <v>5395.81</v>
          </cell>
          <cell r="I18">
            <v>0</v>
          </cell>
          <cell r="J18">
            <v>-16692.449999999997</v>
          </cell>
          <cell r="K18">
            <v>503.02000000000044</v>
          </cell>
        </row>
        <row r="19">
          <cell r="E19">
            <v>15.63</v>
          </cell>
          <cell r="F19">
            <v>826.18</v>
          </cell>
          <cell r="G19">
            <v>151.56</v>
          </cell>
          <cell r="H19">
            <v>152.72</v>
          </cell>
          <cell r="I19">
            <v>0</v>
          </cell>
          <cell r="J19">
            <v>978.9</v>
          </cell>
          <cell r="K19">
            <v>14.469999999999999</v>
          </cell>
        </row>
        <row r="20">
          <cell r="E20">
            <v>3575.82</v>
          </cell>
          <cell r="F20">
            <v>-3575.82</v>
          </cell>
          <cell r="G20">
            <v>47997.479999999996</v>
          </cell>
          <cell r="H20">
            <v>48358.674999999996</v>
          </cell>
          <cell r="I20">
            <v>47997.479999999996</v>
          </cell>
          <cell r="J20">
            <v>-3214.625</v>
          </cell>
          <cell r="K20">
            <v>3214.625</v>
          </cell>
        </row>
        <row r="21">
          <cell r="E21">
            <v>1896.99</v>
          </cell>
          <cell r="F21">
            <v>-92445.3285</v>
          </cell>
          <cell r="G21">
            <v>18693.72</v>
          </cell>
          <cell r="H21">
            <v>18834.440000000002</v>
          </cell>
          <cell r="I21">
            <v>41009.894920000006</v>
          </cell>
          <cell r="J21">
            <v>-114620.78342</v>
          </cell>
          <cell r="K21">
            <v>1756.2700000000004</v>
          </cell>
        </row>
        <row r="22">
          <cell r="E22">
            <v>487.16</v>
          </cell>
          <cell r="F22">
            <v>-50810.89</v>
          </cell>
          <cell r="G22">
            <v>4799.76</v>
          </cell>
          <cell r="H22">
            <v>4835.865</v>
          </cell>
          <cell r="I22">
            <v>0</v>
          </cell>
          <cell r="J22">
            <v>-45975.025</v>
          </cell>
          <cell r="K22">
            <v>451.0550000000003</v>
          </cell>
        </row>
        <row r="24">
          <cell r="E24">
            <v>9330.3</v>
          </cell>
          <cell r="F24">
            <v>-8134.04</v>
          </cell>
          <cell r="G24">
            <v>132203.32</v>
          </cell>
          <cell r="H24">
            <v>132996.1</v>
          </cell>
          <cell r="I24">
            <v>132203.32</v>
          </cell>
          <cell r="J24">
            <v>-7341.259999999995</v>
          </cell>
          <cell r="K24">
            <v>8537.51999999999</v>
          </cell>
        </row>
        <row r="25">
          <cell r="E25">
            <v>643.32</v>
          </cell>
          <cell r="F25">
            <v>-643.32</v>
          </cell>
          <cell r="G25">
            <v>5226.200000000001</v>
          </cell>
          <cell r="H25">
            <v>5214.19</v>
          </cell>
          <cell r="I25">
            <v>5226.200000000001</v>
          </cell>
          <cell r="J25">
            <v>-655.3300000000008</v>
          </cell>
          <cell r="K25">
            <v>655.3300000000008</v>
          </cell>
        </row>
        <row r="26">
          <cell r="E26">
            <v>3347</v>
          </cell>
          <cell r="F26">
            <v>-3347</v>
          </cell>
          <cell r="G26">
            <v>49299.46</v>
          </cell>
          <cell r="H26">
            <v>49581.49</v>
          </cell>
          <cell r="I26">
            <v>49299.46</v>
          </cell>
          <cell r="J26">
            <v>-3064.970000000001</v>
          </cell>
          <cell r="K26">
            <v>3064.970000000001</v>
          </cell>
        </row>
        <row r="27">
          <cell r="E27">
            <v>-760.97</v>
          </cell>
          <cell r="F27">
            <v>760.97</v>
          </cell>
          <cell r="G27">
            <v>10104.72</v>
          </cell>
          <cell r="H27">
            <v>10180.77</v>
          </cell>
          <cell r="I27">
            <v>10104.72</v>
          </cell>
          <cell r="J27">
            <v>837.0200000000004</v>
          </cell>
          <cell r="K27">
            <v>-837.0200000000004</v>
          </cell>
        </row>
        <row r="28">
          <cell r="E28">
            <v>6266.81</v>
          </cell>
          <cell r="F28">
            <v>-6266.81</v>
          </cell>
          <cell r="G28">
            <v>105047.15000000001</v>
          </cell>
          <cell r="H28">
            <v>101736.69</v>
          </cell>
          <cell r="I28">
            <v>105047.15000000001</v>
          </cell>
          <cell r="J28">
            <v>-9577.270000000004</v>
          </cell>
          <cell r="K28">
            <v>9577.270000000004</v>
          </cell>
        </row>
        <row r="29">
          <cell r="E29">
            <v>11034.03</v>
          </cell>
          <cell r="F29">
            <v>-11034.03</v>
          </cell>
          <cell r="G29">
            <v>126309.24</v>
          </cell>
          <cell r="H29">
            <v>127259.95000000003</v>
          </cell>
          <cell r="I29">
            <v>126309.24</v>
          </cell>
          <cell r="J29">
            <v>-10083.319999999978</v>
          </cell>
          <cell r="K29">
            <v>10083.319999999992</v>
          </cell>
        </row>
        <row r="30">
          <cell r="E30">
            <v>9873.39</v>
          </cell>
          <cell r="F30">
            <v>-9873.39</v>
          </cell>
          <cell r="G30">
            <v>116204.16</v>
          </cell>
          <cell r="H30">
            <v>117078.84</v>
          </cell>
          <cell r="I30">
            <v>116204.16</v>
          </cell>
          <cell r="J30">
            <v>-8998.710000000006</v>
          </cell>
          <cell r="K30">
            <v>8998.710000000006</v>
          </cell>
        </row>
        <row r="31">
          <cell r="E31">
            <v>1349.64</v>
          </cell>
          <cell r="F31">
            <v>-1349.64</v>
          </cell>
          <cell r="G31">
            <v>49513.2</v>
          </cell>
          <cell r="H31">
            <v>49777.27</v>
          </cell>
          <cell r="I31">
            <v>49513.2</v>
          </cell>
          <cell r="J31">
            <v>-1085.5699999999997</v>
          </cell>
          <cell r="K31">
            <v>1085.5699999999997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80" zoomScaleNormal="80" zoomScalePageLayoutView="0" workbookViewId="0" topLeftCell="A1">
      <selection activeCell="B13" sqref="B13"/>
    </sheetView>
  </sheetViews>
  <sheetFormatPr defaultColWidth="11.57421875" defaultRowHeight="12.75"/>
  <cols>
    <col min="1" max="1" width="7.57421875" style="0" customWidth="1"/>
    <col min="2" max="2" width="20.00390625" style="0" customWidth="1"/>
    <col min="3" max="3" width="9.8515625" style="0" customWidth="1"/>
    <col min="4" max="4" width="15.00390625" style="0" customWidth="1"/>
    <col min="5" max="5" width="16.421875" style="0" customWidth="1"/>
    <col min="6" max="6" width="19.140625" style="0" customWidth="1"/>
    <col min="7" max="7" width="15.8515625" style="0" customWidth="1"/>
    <col min="8" max="8" width="20.140625" style="0" customWidth="1"/>
    <col min="9" max="9" width="19.8515625" style="0" customWidth="1"/>
    <col min="10" max="10" width="17.57421875" style="0" customWidth="1"/>
    <col min="11" max="11" width="16.28125" style="0" customWidth="1"/>
  </cols>
  <sheetData>
    <row r="1" spans="1:1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.75">
      <c r="K2" s="1"/>
    </row>
    <row r="3" spans="1:11" ht="12.75" customHeight="1">
      <c r="A3" s="37" t="s">
        <v>1</v>
      </c>
      <c r="B3" s="38" t="s">
        <v>2</v>
      </c>
      <c r="C3" s="38"/>
      <c r="D3" s="39" t="s">
        <v>3</v>
      </c>
      <c r="E3" s="39" t="s">
        <v>4</v>
      </c>
      <c r="F3" s="40" t="s">
        <v>5</v>
      </c>
      <c r="G3" s="40" t="s">
        <v>6</v>
      </c>
      <c r="H3" s="40" t="s">
        <v>7</v>
      </c>
      <c r="I3" s="39" t="s">
        <v>8</v>
      </c>
      <c r="J3" s="39" t="s">
        <v>9</v>
      </c>
      <c r="K3" s="39" t="s">
        <v>10</v>
      </c>
    </row>
    <row r="4" spans="1:11" ht="32.25" customHeight="1">
      <c r="A4" s="37"/>
      <c r="B4" s="3" t="s">
        <v>11</v>
      </c>
      <c r="C4" s="3" t="s">
        <v>12</v>
      </c>
      <c r="D4" s="39"/>
      <c r="E4" s="39"/>
      <c r="F4" s="40"/>
      <c r="G4" s="40"/>
      <c r="H4" s="40"/>
      <c r="I4" s="40"/>
      <c r="J4" s="40"/>
      <c r="K4" s="39"/>
    </row>
    <row r="5" spans="1:11" ht="18" customHeight="1">
      <c r="A5" s="4">
        <v>1</v>
      </c>
      <c r="B5" s="5" t="s">
        <v>13</v>
      </c>
      <c r="C5" s="5">
        <v>67</v>
      </c>
      <c r="D5" s="4"/>
      <c r="E5" s="4"/>
      <c r="F5" s="4"/>
      <c r="G5" s="4"/>
      <c r="H5" s="4"/>
      <c r="I5" s="4"/>
      <c r="J5" s="4"/>
      <c r="K5" s="6" t="s">
        <v>14</v>
      </c>
    </row>
    <row r="6" spans="1:11" ht="4.5" customHeight="1" hidden="1">
      <c r="A6" s="7">
        <v>1</v>
      </c>
      <c r="B6" s="8"/>
      <c r="C6" s="8"/>
      <c r="D6" s="9">
        <f>'[1]Лицевые счета домов свод'!E7</f>
        <v>27026.67</v>
      </c>
      <c r="E6" s="9">
        <f>'[1]Лицевые счета домов свод'!F7</f>
        <v>-45061.47</v>
      </c>
      <c r="F6" s="9">
        <f>'[1]Лицевые счета домов свод'!G7</f>
        <v>304643.08999999997</v>
      </c>
      <c r="G6" s="9">
        <f>'[1]Лицевые счета домов свод'!H7</f>
        <v>306924.77999999997</v>
      </c>
      <c r="H6" s="9">
        <f>'[1]Лицевые счета домов свод'!I7</f>
        <v>108841.47</v>
      </c>
      <c r="I6" s="9">
        <f>'[1]Лицевые счета домов свод'!J7</f>
        <v>153021.83999999997</v>
      </c>
      <c r="J6" s="9">
        <f>'[1]Лицевые счета домов свод'!K7</f>
        <v>24744.97999999998</v>
      </c>
      <c r="K6" s="1"/>
    </row>
    <row r="7" spans="1:11" ht="18" customHeight="1" hidden="1">
      <c r="A7" s="8"/>
      <c r="B7" s="8"/>
      <c r="C7" s="8"/>
      <c r="D7" s="9">
        <f>'[1]Лицевые счета домов свод'!E8</f>
        <v>0</v>
      </c>
      <c r="E7" s="9">
        <f>'[1]Лицевые счета домов свод'!F8</f>
        <v>-18075.5</v>
      </c>
      <c r="F7" s="9">
        <f>'[1]Лицевые счета домов свод'!G8</f>
        <v>0</v>
      </c>
      <c r="G7" s="9">
        <f>'[1]Лицевые счета домов свод'!H8</f>
        <v>0</v>
      </c>
      <c r="H7" s="9">
        <f>'[1]Лицевые счета домов свод'!I8</f>
        <v>0</v>
      </c>
      <c r="I7" s="9">
        <f>'[1]Лицевые счета домов свод'!J8</f>
        <v>-18075.5</v>
      </c>
      <c r="J7" s="9">
        <f>'[1]Лицевые счета домов свод'!K8</f>
        <v>0</v>
      </c>
      <c r="K7" s="1"/>
    </row>
    <row r="8" spans="1:11" ht="18" customHeight="1" hidden="1">
      <c r="A8" s="8"/>
      <c r="B8" s="8"/>
      <c r="C8" s="8"/>
      <c r="D8" s="9">
        <f>'[1]Лицевые счета домов свод'!E9</f>
        <v>-2388.61</v>
      </c>
      <c r="E8" s="9">
        <f>'[1]Лицевые счета домов свод'!F9</f>
        <v>115311.03</v>
      </c>
      <c r="F8" s="9">
        <f>'[1]Лицевые счета домов свод'!G9</f>
        <v>0</v>
      </c>
      <c r="G8" s="9">
        <f>'[1]Лицевые счета домов свод'!H9</f>
        <v>0</v>
      </c>
      <c r="H8" s="9">
        <f>'[1]Лицевые счета домов свод'!I9</f>
        <v>110000</v>
      </c>
      <c r="I8" s="9">
        <f>'[1]Лицевые счета домов свод'!J9</f>
        <v>5311.029999999999</v>
      </c>
      <c r="J8" s="9">
        <f>'[1]Лицевые счета домов свод'!K9</f>
        <v>-2388.61</v>
      </c>
      <c r="K8" s="1"/>
    </row>
    <row r="9" spans="1:11" ht="18" customHeight="1" hidden="1">
      <c r="A9" s="8"/>
      <c r="B9" s="8"/>
      <c r="C9" s="8"/>
      <c r="D9" s="9">
        <f>'[1]Лицевые счета домов свод'!E10</f>
        <v>0</v>
      </c>
      <c r="E9" s="9">
        <f>'[1]Лицевые счета домов свод'!F10</f>
        <v>0</v>
      </c>
      <c r="F9" s="9">
        <f>'[1]Лицевые счета домов свод'!G10</f>
        <v>0</v>
      </c>
      <c r="G9" s="9">
        <f>'[1]Лицевые счета домов свод'!H10</f>
        <v>0</v>
      </c>
      <c r="H9" s="9">
        <f>'[1]Лицевые счета домов свод'!I10</f>
        <v>0</v>
      </c>
      <c r="I9" s="9">
        <f>'[1]Лицевые счета домов свод'!J10</f>
        <v>0</v>
      </c>
      <c r="J9" s="9">
        <f>'[1]Лицевые счета домов свод'!K10</f>
        <v>0</v>
      </c>
      <c r="K9" s="1"/>
    </row>
    <row r="10" spans="1:11" ht="18" customHeight="1" hidden="1">
      <c r="A10" s="8"/>
      <c r="B10" s="8"/>
      <c r="C10" s="8"/>
      <c r="D10" s="9">
        <f>'[1]Лицевые счета домов свод'!E11</f>
        <v>0</v>
      </c>
      <c r="E10" s="9">
        <f>'[1]Лицевые счета домов свод'!F11</f>
        <v>0</v>
      </c>
      <c r="F10" s="9">
        <f>'[1]Лицевые счета домов свод'!G11</f>
        <v>0</v>
      </c>
      <c r="G10" s="9">
        <f>'[1]Лицевые счета домов свод'!H11</f>
        <v>0</v>
      </c>
      <c r="H10" s="9">
        <f>'[1]Лицевые счета домов свод'!I11</f>
        <v>0</v>
      </c>
      <c r="I10" s="9">
        <f>'[1]Лицевые счета домов свод'!J11</f>
        <v>0</v>
      </c>
      <c r="J10" s="9">
        <f>'[1]Лицевые счета домов свод'!K11</f>
        <v>0</v>
      </c>
      <c r="K10" s="1"/>
    </row>
    <row r="11" spans="1:11" ht="18" customHeight="1" hidden="1">
      <c r="A11" s="8"/>
      <c r="B11" s="8"/>
      <c r="C11" s="8"/>
      <c r="D11" s="9">
        <f>'[1]Лицевые счета домов свод'!E12</f>
        <v>2000</v>
      </c>
      <c r="E11" s="9">
        <f>'[1]Лицевые счета домов свод'!F12</f>
        <v>1500</v>
      </c>
      <c r="F11" s="9">
        <f>'[1]Лицевые счета домов свод'!G12</f>
        <v>0</v>
      </c>
      <c r="G11" s="9">
        <f>'[1]Лицевые счета домов свод'!H12</f>
        <v>0</v>
      </c>
      <c r="H11" s="9">
        <f>'[1]Лицевые счета домов свод'!I12</f>
        <v>0</v>
      </c>
      <c r="I11" s="9">
        <f>'[1]Лицевые счета домов свод'!J12</f>
        <v>1500</v>
      </c>
      <c r="J11" s="9">
        <f>'[1]Лицевые счета домов свод'!K12</f>
        <v>2000</v>
      </c>
      <c r="K11" s="1"/>
    </row>
    <row r="12" spans="1:11" ht="18" customHeight="1" hidden="1">
      <c r="A12" s="8"/>
      <c r="B12" s="8"/>
      <c r="C12" s="8"/>
      <c r="D12" s="2">
        <f aca="true" t="shared" si="0" ref="D12:J12">SUM(D6:D11)</f>
        <v>26638.059999999998</v>
      </c>
      <c r="E12" s="2">
        <f t="shared" si="0"/>
        <v>53674.06</v>
      </c>
      <c r="F12" s="2">
        <f t="shared" si="0"/>
        <v>304643.08999999997</v>
      </c>
      <c r="G12" s="2">
        <f t="shared" si="0"/>
        <v>306924.77999999997</v>
      </c>
      <c r="H12" s="2">
        <f t="shared" si="0"/>
        <v>218841.47</v>
      </c>
      <c r="I12" s="10">
        <f t="shared" si="0"/>
        <v>141757.36999999997</v>
      </c>
      <c r="J12" s="2">
        <f t="shared" si="0"/>
        <v>24356.36999999998</v>
      </c>
      <c r="K12" s="11"/>
    </row>
    <row r="13" spans="1:11" ht="18" customHeight="1" hidden="1">
      <c r="A13" s="8"/>
      <c r="B13" s="8"/>
      <c r="C13" s="8"/>
      <c r="D13" s="9">
        <f>'[1]Лицевые счета домов свод'!E14</f>
        <v>12327.33</v>
      </c>
      <c r="E13" s="9">
        <f>'[1]Лицевые счета домов свод'!F14</f>
        <v>-28154.73</v>
      </c>
      <c r="F13" s="9">
        <f>'[1]Лицевые счета домов свод'!G14</f>
        <v>100845.12</v>
      </c>
      <c r="G13" s="9">
        <f>'[1]Лицевые счета домов свод'!H14</f>
        <v>101604.18</v>
      </c>
      <c r="H13" s="9">
        <f>'[1]Лицевые счета домов свод'!I14</f>
        <v>21285.85</v>
      </c>
      <c r="I13" s="9">
        <f>'[1]Лицевые счета домов свод'!J14</f>
        <v>52163.6</v>
      </c>
      <c r="J13" s="9">
        <f>'[1]Лицевые счета домов свод'!K14</f>
        <v>11568.270000000004</v>
      </c>
      <c r="K13" s="1"/>
    </row>
    <row r="14" spans="1:11" ht="18" customHeight="1" hidden="1">
      <c r="A14" s="8"/>
      <c r="B14" s="8"/>
      <c r="C14" s="8"/>
      <c r="D14" s="9">
        <f>'[1]Лицевые счета домов свод'!E15</f>
        <v>7194.67</v>
      </c>
      <c r="E14" s="9">
        <f>'[1]Лицевые счета домов свод'!F15</f>
        <v>-7194.67</v>
      </c>
      <c r="F14" s="9">
        <f>'[1]Лицевые счета домов свод'!G15</f>
        <v>90942.48</v>
      </c>
      <c r="G14" s="9">
        <f>'[1]Лицевые счета домов свод'!H15</f>
        <v>91626.99</v>
      </c>
      <c r="H14" s="9">
        <f>'[1]Лицевые счета домов свод'!I15</f>
        <v>90942.48</v>
      </c>
      <c r="I14" s="9">
        <f>'[1]Лицевые счета домов свод'!J15</f>
        <v>-6510.159999999989</v>
      </c>
      <c r="J14" s="9">
        <f>'[1]Лицевые счета домов свод'!K15</f>
        <v>6510.159999999989</v>
      </c>
      <c r="K14" s="1"/>
    </row>
    <row r="15" spans="1:11" ht="18" customHeight="1" hidden="1">
      <c r="A15" s="8"/>
      <c r="B15" s="8"/>
      <c r="C15" s="8"/>
      <c r="D15" s="9">
        <f>'[1]Лицевые счета домов свод'!E16</f>
        <v>894.09</v>
      </c>
      <c r="E15" s="9">
        <f>'[1]Лицевые счета домов свод'!F16</f>
        <v>27734.19</v>
      </c>
      <c r="F15" s="9">
        <f>'[1]Лицевые счета домов свод'!G16</f>
        <v>30314.159999999996</v>
      </c>
      <c r="G15" s="9">
        <f>'[1]Лицевые счета домов свод'!H16</f>
        <v>30542.32</v>
      </c>
      <c r="H15" s="9">
        <f>'[1]Лицевые счета домов свод'!I16</f>
        <v>0</v>
      </c>
      <c r="I15" s="9">
        <f>'[1]Лицевые счета домов свод'!J16</f>
        <v>58276.509999999995</v>
      </c>
      <c r="J15" s="9">
        <f>'[1]Лицевые счета домов свод'!K16</f>
        <v>665.9299999999967</v>
      </c>
      <c r="K15" s="1"/>
    </row>
    <row r="16" spans="1:11" ht="18" customHeight="1" hidden="1">
      <c r="A16" s="8"/>
      <c r="B16" s="8"/>
      <c r="C16" s="8"/>
      <c r="D16" s="9">
        <f>'[1]Лицевые счета домов свод'!E17</f>
        <v>830.6</v>
      </c>
      <c r="E16" s="9">
        <f>'[1]Лицевые счета домов свод'!F17</f>
        <v>4770.69</v>
      </c>
      <c r="F16" s="9">
        <f>'[1]Лицевые счета домов свод'!G17</f>
        <v>4041.84</v>
      </c>
      <c r="G16" s="9">
        <f>'[1]Лицевые счета домов свод'!H17</f>
        <v>4072.3</v>
      </c>
      <c r="H16" s="12">
        <f>'[1]Лицевые счета домов свод'!I17</f>
        <v>22573.62</v>
      </c>
      <c r="I16" s="12">
        <f>'[1]Лицевые счета домов свод'!J17</f>
        <v>-13730.63</v>
      </c>
      <c r="J16" s="9">
        <f>'[1]Лицевые счета домов свод'!K17</f>
        <v>800.1400000000003</v>
      </c>
      <c r="K16" s="1"/>
    </row>
    <row r="17" spans="1:11" ht="18" customHeight="1" hidden="1">
      <c r="A17" s="8"/>
      <c r="B17" s="8"/>
      <c r="C17" s="8"/>
      <c r="D17" s="9">
        <f>'[1]Лицевые счета домов свод'!E18</f>
        <v>543.35</v>
      </c>
      <c r="E17" s="9">
        <f>'[1]Лицевые счета домов свод'!F18</f>
        <v>-22088.26</v>
      </c>
      <c r="F17" s="9">
        <f>'[1]Лицевые счета домов свод'!G18</f>
        <v>5355.4800000000005</v>
      </c>
      <c r="G17" s="9">
        <f>'[1]Лицевые счета домов свод'!H18</f>
        <v>5395.81</v>
      </c>
      <c r="H17" s="9">
        <f>'[1]Лицевые счета домов свод'!I18</f>
        <v>0</v>
      </c>
      <c r="I17" s="9">
        <f>'[1]Лицевые счета домов свод'!J18</f>
        <v>-16692.449999999997</v>
      </c>
      <c r="J17" s="9">
        <f>'[1]Лицевые счета домов свод'!K18</f>
        <v>503.02000000000044</v>
      </c>
      <c r="K17" s="1"/>
    </row>
    <row r="18" spans="1:11" ht="18" customHeight="1" hidden="1">
      <c r="A18" s="8"/>
      <c r="B18" s="8"/>
      <c r="C18" s="8"/>
      <c r="D18" s="9">
        <f>'[1]Лицевые счета домов свод'!E19</f>
        <v>15.63</v>
      </c>
      <c r="E18" s="9">
        <f>'[1]Лицевые счета домов свод'!F19</f>
        <v>826.18</v>
      </c>
      <c r="F18" s="9">
        <f>'[1]Лицевые счета домов свод'!G19</f>
        <v>151.56</v>
      </c>
      <c r="G18" s="9">
        <f>'[1]Лицевые счета домов свод'!H19</f>
        <v>152.72</v>
      </c>
      <c r="H18" s="9">
        <f>'[1]Лицевые счета домов свод'!I19</f>
        <v>0</v>
      </c>
      <c r="I18" s="9">
        <f>'[1]Лицевые счета домов свод'!J19</f>
        <v>978.9</v>
      </c>
      <c r="J18" s="9">
        <f>'[1]Лицевые счета домов свод'!K19</f>
        <v>14.469999999999999</v>
      </c>
      <c r="K18" s="1"/>
    </row>
    <row r="19" spans="1:11" ht="18" customHeight="1" hidden="1">
      <c r="A19" s="8"/>
      <c r="B19" s="8"/>
      <c r="C19" s="8"/>
      <c r="D19" s="9">
        <f>'[1]Лицевые счета домов свод'!E20</f>
        <v>3575.82</v>
      </c>
      <c r="E19" s="9">
        <f>'[1]Лицевые счета домов свод'!F20</f>
        <v>-3575.82</v>
      </c>
      <c r="F19" s="9">
        <f>'[1]Лицевые счета домов свод'!G20</f>
        <v>47997.479999999996</v>
      </c>
      <c r="G19" s="9">
        <f>'[1]Лицевые счета домов свод'!H20</f>
        <v>48358.674999999996</v>
      </c>
      <c r="H19" s="9">
        <f>'[1]Лицевые счета домов свод'!I20</f>
        <v>47997.479999999996</v>
      </c>
      <c r="I19" s="12">
        <f>'[1]Лицевые счета домов свод'!J20</f>
        <v>-3214.625</v>
      </c>
      <c r="J19" s="9">
        <f>'[1]Лицевые счета домов свод'!K20</f>
        <v>3214.625</v>
      </c>
      <c r="K19" s="1"/>
    </row>
    <row r="20" spans="1:11" ht="18" customHeight="1" hidden="1">
      <c r="A20" s="8"/>
      <c r="B20" s="8"/>
      <c r="C20" s="8"/>
      <c r="D20" s="9">
        <f>'[1]Лицевые счета домов свод'!E21</f>
        <v>1896.99</v>
      </c>
      <c r="E20" s="12">
        <f>'[1]Лицевые счета домов свод'!F21</f>
        <v>-92445.3285</v>
      </c>
      <c r="F20" s="9">
        <f>'[1]Лицевые счета домов свод'!G21</f>
        <v>18693.72</v>
      </c>
      <c r="G20" s="9">
        <f>'[1]Лицевые счета домов свод'!H21</f>
        <v>18834.440000000002</v>
      </c>
      <c r="H20" s="12">
        <f>'[1]Лицевые счета домов свод'!I21</f>
        <v>41009.894920000006</v>
      </c>
      <c r="I20" s="12">
        <f>'[1]Лицевые счета домов свод'!J21</f>
        <v>-114620.78342</v>
      </c>
      <c r="J20" s="9">
        <f>'[1]Лицевые счета домов свод'!K21</f>
        <v>1756.2700000000004</v>
      </c>
      <c r="K20" s="1"/>
    </row>
    <row r="21" spans="1:11" ht="18" customHeight="1" hidden="1">
      <c r="A21" s="8"/>
      <c r="B21" s="8"/>
      <c r="C21" s="8"/>
      <c r="D21" s="9">
        <f>'[1]Лицевые счета домов свод'!E22</f>
        <v>487.16</v>
      </c>
      <c r="E21" s="9">
        <f>'[1]Лицевые счета домов свод'!F22</f>
        <v>-50810.89</v>
      </c>
      <c r="F21" s="9">
        <f>'[1]Лицевые счета домов свод'!G22</f>
        <v>4799.76</v>
      </c>
      <c r="G21" s="9">
        <f>'[1]Лицевые счета домов свод'!H22</f>
        <v>4835.865</v>
      </c>
      <c r="H21" s="9">
        <f>'[1]Лицевые счета домов свод'!I22</f>
        <v>0</v>
      </c>
      <c r="I21" s="9">
        <f>'[1]Лицевые счета домов свод'!J22</f>
        <v>-45975.025</v>
      </c>
      <c r="J21" s="9">
        <f>'[1]Лицевые счета домов свод'!K22</f>
        <v>451.0550000000003</v>
      </c>
      <c r="K21" s="1"/>
    </row>
    <row r="22" spans="1:16" ht="18" customHeight="1" hidden="1">
      <c r="A22" s="8"/>
      <c r="B22" s="8"/>
      <c r="C22" s="8"/>
      <c r="D22" s="2">
        <f aca="true" t="shared" si="1" ref="D22:J22">SUM(D13:D21)</f>
        <v>27765.64</v>
      </c>
      <c r="E22" s="10">
        <f t="shared" si="1"/>
        <v>-170938.6385</v>
      </c>
      <c r="F22" s="2">
        <f t="shared" si="1"/>
        <v>303141.6</v>
      </c>
      <c r="G22" s="2">
        <f t="shared" si="1"/>
        <v>305423.3</v>
      </c>
      <c r="H22" s="10">
        <f t="shared" si="1"/>
        <v>223809.32491999998</v>
      </c>
      <c r="I22" s="10">
        <f t="shared" si="1"/>
        <v>-89324.66342</v>
      </c>
      <c r="J22" s="2">
        <f t="shared" si="1"/>
        <v>25483.93999999999</v>
      </c>
      <c r="K22" s="11"/>
      <c r="L22" s="13"/>
      <c r="M22" s="13"/>
      <c r="N22" s="13"/>
      <c r="O22" s="13"/>
      <c r="P22" s="13"/>
    </row>
    <row r="23" spans="1:11" ht="18" customHeight="1" hidden="1">
      <c r="A23" s="8"/>
      <c r="B23" s="8"/>
      <c r="C23" s="8"/>
      <c r="D23" s="9">
        <f>'[1]Лицевые счета домов свод'!E24</f>
        <v>9330.3</v>
      </c>
      <c r="E23" s="9">
        <f>'[1]Лицевые счета домов свод'!F24</f>
        <v>-8134.04</v>
      </c>
      <c r="F23" s="9">
        <f>'[1]Лицевые счета домов свод'!G24</f>
        <v>132203.32</v>
      </c>
      <c r="G23" s="9">
        <f>'[1]Лицевые счета домов свод'!H24</f>
        <v>132996.1</v>
      </c>
      <c r="H23" s="9">
        <f>'[1]Лицевые счета домов свод'!I24</f>
        <v>132203.32</v>
      </c>
      <c r="I23" s="9">
        <f>'[1]Лицевые счета домов свод'!J24</f>
        <v>-7341.259999999995</v>
      </c>
      <c r="J23" s="9">
        <f>'[1]Лицевые счета домов свод'!K24</f>
        <v>8537.51999999999</v>
      </c>
      <c r="K23" s="1"/>
    </row>
    <row r="24" spans="1:11" ht="18" customHeight="1" hidden="1">
      <c r="A24" s="8"/>
      <c r="B24" s="8"/>
      <c r="C24" s="8"/>
      <c r="D24" s="9">
        <f>'[1]Лицевые счета домов свод'!E25</f>
        <v>643.32</v>
      </c>
      <c r="E24" s="9">
        <f>'[1]Лицевые счета домов свод'!F25</f>
        <v>-643.32</v>
      </c>
      <c r="F24" s="9">
        <f>'[1]Лицевые счета домов свод'!G25</f>
        <v>5226.200000000001</v>
      </c>
      <c r="G24" s="9">
        <f>'[1]Лицевые счета домов свод'!H25</f>
        <v>5214.19</v>
      </c>
      <c r="H24" s="9">
        <f>'[1]Лицевые счета домов свод'!I25</f>
        <v>5226.200000000001</v>
      </c>
      <c r="I24" s="9">
        <f>'[1]Лицевые счета домов свод'!J25</f>
        <v>-655.3300000000008</v>
      </c>
      <c r="J24" s="9">
        <f>'[1]Лицевые счета домов свод'!K25</f>
        <v>655.3300000000008</v>
      </c>
      <c r="K24" s="1"/>
    </row>
    <row r="25" spans="1:11" ht="18" customHeight="1" hidden="1">
      <c r="A25" s="8"/>
      <c r="B25" s="8"/>
      <c r="C25" s="8"/>
      <c r="D25" s="9">
        <f>'[1]Лицевые счета домов свод'!E26</f>
        <v>3347</v>
      </c>
      <c r="E25" s="9">
        <f>'[1]Лицевые счета домов свод'!F26</f>
        <v>-3347</v>
      </c>
      <c r="F25" s="9">
        <f>'[1]Лицевые счета домов свод'!G26</f>
        <v>49299.46</v>
      </c>
      <c r="G25" s="9">
        <f>'[1]Лицевые счета домов свод'!H26</f>
        <v>49581.49</v>
      </c>
      <c r="H25" s="9">
        <f>'[1]Лицевые счета домов свод'!I26</f>
        <v>49299.46</v>
      </c>
      <c r="I25" s="9">
        <f>'[1]Лицевые счета домов свод'!J26</f>
        <v>-3064.970000000001</v>
      </c>
      <c r="J25" s="9">
        <f>'[1]Лицевые счета домов свод'!K26</f>
        <v>3064.970000000001</v>
      </c>
      <c r="K25" s="1"/>
    </row>
    <row r="26" spans="1:11" ht="18" customHeight="1" hidden="1">
      <c r="A26" s="8"/>
      <c r="B26" s="8"/>
      <c r="C26" s="8"/>
      <c r="D26" s="9">
        <f>'[1]Лицевые счета домов свод'!E27</f>
        <v>-760.97</v>
      </c>
      <c r="E26" s="9">
        <f>'[1]Лицевые счета домов свод'!F27</f>
        <v>760.97</v>
      </c>
      <c r="F26" s="9">
        <f>'[1]Лицевые счета домов свод'!G27</f>
        <v>10104.72</v>
      </c>
      <c r="G26" s="9">
        <f>'[1]Лицевые счета домов свод'!H27</f>
        <v>10180.77</v>
      </c>
      <c r="H26" s="9">
        <f>'[1]Лицевые счета домов свод'!I27</f>
        <v>10104.72</v>
      </c>
      <c r="I26" s="9">
        <f>'[1]Лицевые счета домов свод'!J27</f>
        <v>837.0200000000004</v>
      </c>
      <c r="J26" s="9">
        <f>'[1]Лицевые счета домов свод'!K27</f>
        <v>-837.0200000000004</v>
      </c>
      <c r="K26" s="1"/>
    </row>
    <row r="27" spans="1:11" ht="18" customHeight="1" hidden="1">
      <c r="A27" s="8"/>
      <c r="B27" s="8"/>
      <c r="C27" s="8"/>
      <c r="D27" s="9">
        <f>'[1]Лицевые счета домов свод'!E28</f>
        <v>6266.81</v>
      </c>
      <c r="E27" s="9">
        <f>'[1]Лицевые счета домов свод'!F28</f>
        <v>-6266.81</v>
      </c>
      <c r="F27" s="9">
        <f>'[1]Лицевые счета домов свод'!G28</f>
        <v>105047.15000000001</v>
      </c>
      <c r="G27" s="9">
        <f>'[1]Лицевые счета домов свод'!H28</f>
        <v>101736.69</v>
      </c>
      <c r="H27" s="9">
        <f>'[1]Лицевые счета домов свод'!I28</f>
        <v>105047.15000000001</v>
      </c>
      <c r="I27" s="9">
        <f>'[1]Лицевые счета домов свод'!J28</f>
        <v>-9577.270000000004</v>
      </c>
      <c r="J27" s="9">
        <f>'[1]Лицевые счета домов свод'!K28</f>
        <v>9577.270000000004</v>
      </c>
      <c r="K27" s="1"/>
    </row>
    <row r="28" spans="1:11" ht="18" customHeight="1" hidden="1">
      <c r="A28" s="8"/>
      <c r="B28" s="8"/>
      <c r="C28" s="8"/>
      <c r="D28" s="9">
        <f>'[1]Лицевые счета домов свод'!E29</f>
        <v>11034.03</v>
      </c>
      <c r="E28" s="9">
        <f>'[1]Лицевые счета домов свод'!F29</f>
        <v>-11034.03</v>
      </c>
      <c r="F28" s="9">
        <f>'[1]Лицевые счета домов свод'!G29</f>
        <v>126309.24</v>
      </c>
      <c r="G28" s="9">
        <f>'[1]Лицевые счета домов свод'!H29</f>
        <v>127259.95000000003</v>
      </c>
      <c r="H28" s="9">
        <f>'[1]Лицевые счета домов свод'!I29</f>
        <v>126309.24</v>
      </c>
      <c r="I28" s="9">
        <f>'[1]Лицевые счета домов свод'!J29</f>
        <v>-10083.319999999978</v>
      </c>
      <c r="J28" s="9">
        <f>'[1]Лицевые счета домов свод'!K29</f>
        <v>10083.319999999992</v>
      </c>
      <c r="K28" s="1"/>
    </row>
    <row r="29" spans="1:11" ht="18" customHeight="1" hidden="1">
      <c r="A29" s="8"/>
      <c r="B29" s="8"/>
      <c r="C29" s="8"/>
      <c r="D29" s="9">
        <f>'[1]Лицевые счета домов свод'!E30</f>
        <v>9873.39</v>
      </c>
      <c r="E29" s="9">
        <f>'[1]Лицевые счета домов свод'!F30</f>
        <v>-9873.39</v>
      </c>
      <c r="F29" s="9">
        <f>'[1]Лицевые счета домов свод'!G30</f>
        <v>116204.16</v>
      </c>
      <c r="G29" s="9">
        <f>'[1]Лицевые счета домов свод'!H30</f>
        <v>117078.84</v>
      </c>
      <c r="H29" s="9">
        <f>'[1]Лицевые счета домов свод'!I30</f>
        <v>116204.16</v>
      </c>
      <c r="I29" s="9">
        <f>'[1]Лицевые счета домов свод'!J30</f>
        <v>-8998.710000000006</v>
      </c>
      <c r="J29" s="9">
        <f>'[1]Лицевые счета домов свод'!K30</f>
        <v>8998.710000000006</v>
      </c>
      <c r="K29" s="1"/>
    </row>
    <row r="30" spans="1:11" ht="18" customHeight="1" hidden="1">
      <c r="A30" s="8"/>
      <c r="B30" s="8"/>
      <c r="C30" s="8"/>
      <c r="D30" s="9">
        <f>'[1]Лицевые счета домов свод'!E31</f>
        <v>1349.64</v>
      </c>
      <c r="E30" s="9">
        <f>'[1]Лицевые счета домов свод'!F31</f>
        <v>-1349.64</v>
      </c>
      <c r="F30" s="9">
        <f>'[1]Лицевые счета домов свод'!G31</f>
        <v>49513.2</v>
      </c>
      <c r="G30" s="9">
        <f>'[1]Лицевые счета домов свод'!H31</f>
        <v>49777.27</v>
      </c>
      <c r="H30" s="9">
        <f>'[1]Лицевые счета домов свод'!I31</f>
        <v>49513.2</v>
      </c>
      <c r="I30" s="9">
        <f>'[1]Лицевые счета домов свод'!J31</f>
        <v>-1085.5699999999997</v>
      </c>
      <c r="J30" s="9">
        <f>'[1]Лицевые счета домов свод'!K31</f>
        <v>1085.5699999999997</v>
      </c>
      <c r="K30" s="1"/>
    </row>
    <row r="31" spans="1:11" ht="18" customHeight="1">
      <c r="A31" s="4"/>
      <c r="B31" s="41" t="s">
        <v>15</v>
      </c>
      <c r="C31" s="41"/>
      <c r="D31" s="14">
        <f aca="true" t="shared" si="2" ref="D31:J31">SUM(D23:D30)+D12+D22</f>
        <v>95487.21999999999</v>
      </c>
      <c r="E31" s="14">
        <f t="shared" si="2"/>
        <v>-157151.8385</v>
      </c>
      <c r="F31" s="14">
        <f t="shared" si="2"/>
        <v>1201692.14</v>
      </c>
      <c r="G31" s="14">
        <f t="shared" si="2"/>
        <v>1206173.3800000001</v>
      </c>
      <c r="H31" s="15">
        <f t="shared" si="2"/>
        <v>1036558.24492</v>
      </c>
      <c r="I31" s="15">
        <f t="shared" si="2"/>
        <v>12463.296579999995</v>
      </c>
      <c r="J31" s="14">
        <f t="shared" si="2"/>
        <v>91005.97999999997</v>
      </c>
      <c r="K31" s="16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="80" zoomScaleNormal="80" zoomScalePageLayoutView="0" workbookViewId="0" topLeftCell="A25">
      <selection activeCell="A40" activeCellId="1" sqref="A5:IV31 A40"/>
    </sheetView>
  </sheetViews>
  <sheetFormatPr defaultColWidth="11.57421875" defaultRowHeight="12.75"/>
  <cols>
    <col min="1" max="1" width="9.7109375" style="0" customWidth="1"/>
    <col min="2" max="2" width="50.00390625" style="0" customWidth="1"/>
    <col min="3" max="3" width="27.8515625" style="0" customWidth="1"/>
    <col min="4" max="4" width="37.57421875" style="0" customWidth="1"/>
  </cols>
  <sheetData>
    <row r="1" spans="1:4" ht="18">
      <c r="A1" s="42" t="s">
        <v>16</v>
      </c>
      <c r="B1" s="42"/>
      <c r="C1" s="42"/>
      <c r="D1" s="42"/>
    </row>
    <row r="2" spans="1:4" ht="15.75">
      <c r="A2" s="17" t="s">
        <v>1</v>
      </c>
      <c r="B2" s="18" t="s">
        <v>17</v>
      </c>
      <c r="C2" s="18" t="s">
        <v>2</v>
      </c>
      <c r="D2" s="18" t="s">
        <v>18</v>
      </c>
    </row>
    <row r="3" spans="1:4" ht="28.5">
      <c r="A3" s="19">
        <v>1</v>
      </c>
      <c r="B3" s="20" t="s">
        <v>19</v>
      </c>
      <c r="C3" s="19" t="s">
        <v>20</v>
      </c>
      <c r="D3" s="19" t="s">
        <v>21</v>
      </c>
    </row>
    <row r="4" spans="1:4" ht="14.25">
      <c r="A4" s="19">
        <v>2</v>
      </c>
      <c r="B4" s="21" t="s">
        <v>22</v>
      </c>
      <c r="C4" s="19" t="s">
        <v>20</v>
      </c>
      <c r="D4" s="22"/>
    </row>
    <row r="5" spans="1:4" ht="28.5">
      <c r="A5" s="19">
        <v>3</v>
      </c>
      <c r="B5" s="23" t="s">
        <v>23</v>
      </c>
      <c r="C5" s="22" t="s">
        <v>24</v>
      </c>
      <c r="D5" s="22" t="s">
        <v>25</v>
      </c>
    </row>
    <row r="6" spans="1:4" ht="18">
      <c r="A6" s="42" t="s">
        <v>26</v>
      </c>
      <c r="B6" s="42"/>
      <c r="C6" s="42"/>
      <c r="D6" s="42"/>
    </row>
    <row r="7" spans="1:4" ht="15.75">
      <c r="A7" s="17" t="s">
        <v>1</v>
      </c>
      <c r="B7" s="18" t="s">
        <v>17</v>
      </c>
      <c r="C7" s="18" t="s">
        <v>2</v>
      </c>
      <c r="D7" s="18" t="s">
        <v>18</v>
      </c>
    </row>
    <row r="8" spans="1:4" ht="14.25">
      <c r="A8" s="22">
        <v>1</v>
      </c>
      <c r="B8" s="21" t="s">
        <v>27</v>
      </c>
      <c r="C8" s="22" t="s">
        <v>24</v>
      </c>
      <c r="D8" s="22" t="s">
        <v>28</v>
      </c>
    </row>
    <row r="9" spans="1:4" ht="18">
      <c r="A9" s="42" t="s">
        <v>29</v>
      </c>
      <c r="B9" s="42"/>
      <c r="C9" s="42"/>
      <c r="D9" s="42"/>
    </row>
    <row r="10" spans="1:4" ht="15.75">
      <c r="A10" s="17" t="s">
        <v>1</v>
      </c>
      <c r="B10" s="18" t="s">
        <v>17</v>
      </c>
      <c r="C10" s="18" t="s">
        <v>2</v>
      </c>
      <c r="D10" s="18" t="s">
        <v>18</v>
      </c>
    </row>
    <row r="11" spans="1:4" ht="14.25">
      <c r="A11" s="22">
        <v>1</v>
      </c>
      <c r="B11" s="21" t="s">
        <v>30</v>
      </c>
      <c r="C11" s="22" t="s">
        <v>24</v>
      </c>
      <c r="D11" s="22" t="s">
        <v>31</v>
      </c>
    </row>
    <row r="12" spans="1:4" ht="18">
      <c r="A12" s="42" t="s">
        <v>32</v>
      </c>
      <c r="B12" s="42"/>
      <c r="C12" s="42"/>
      <c r="D12" s="42"/>
    </row>
    <row r="13" spans="1:4" ht="15.75">
      <c r="A13" s="17" t="s">
        <v>1</v>
      </c>
      <c r="B13" s="18" t="s">
        <v>17</v>
      </c>
      <c r="C13" s="18" t="s">
        <v>2</v>
      </c>
      <c r="D13" s="18" t="s">
        <v>18</v>
      </c>
    </row>
    <row r="14" spans="1:4" ht="28.5">
      <c r="A14" s="22">
        <v>1</v>
      </c>
      <c r="B14" s="24" t="s">
        <v>33</v>
      </c>
      <c r="C14" s="22" t="s">
        <v>24</v>
      </c>
      <c r="D14" s="22" t="s">
        <v>34</v>
      </c>
    </row>
    <row r="15" spans="1:4" ht="18">
      <c r="A15" s="42" t="s">
        <v>35</v>
      </c>
      <c r="B15" s="42"/>
      <c r="C15" s="42"/>
      <c r="D15" s="42"/>
    </row>
    <row r="16" spans="1:4" ht="15.75">
      <c r="A16" s="17" t="s">
        <v>1</v>
      </c>
      <c r="B16" s="18" t="s">
        <v>17</v>
      </c>
      <c r="C16" s="18" t="s">
        <v>2</v>
      </c>
      <c r="D16" s="18" t="s">
        <v>18</v>
      </c>
    </row>
    <row r="17" spans="1:4" ht="14.25">
      <c r="A17" s="22">
        <v>1</v>
      </c>
      <c r="B17" s="21" t="s">
        <v>36</v>
      </c>
      <c r="C17" s="22" t="s">
        <v>24</v>
      </c>
      <c r="D17" s="22"/>
    </row>
    <row r="18" spans="1:4" ht="18">
      <c r="A18" s="42" t="s">
        <v>37</v>
      </c>
      <c r="B18" s="42"/>
      <c r="C18" s="42"/>
      <c r="D18" s="42"/>
    </row>
    <row r="19" spans="1:4" ht="15.75">
      <c r="A19" s="17" t="s">
        <v>1</v>
      </c>
      <c r="B19" s="18" t="s">
        <v>17</v>
      </c>
      <c r="C19" s="18" t="s">
        <v>2</v>
      </c>
      <c r="D19" s="18" t="s">
        <v>18</v>
      </c>
    </row>
    <row r="20" spans="1:4" ht="28.5">
      <c r="A20" s="22">
        <v>1</v>
      </c>
      <c r="B20" s="21" t="s">
        <v>33</v>
      </c>
      <c r="C20" s="22" t="s">
        <v>24</v>
      </c>
      <c r="D20" s="22" t="s">
        <v>38</v>
      </c>
    </row>
    <row r="21" spans="1:4" ht="28.5">
      <c r="A21" s="22">
        <v>2</v>
      </c>
      <c r="B21" s="23" t="s">
        <v>39</v>
      </c>
      <c r="C21" s="22" t="s">
        <v>24</v>
      </c>
      <c r="D21" s="22" t="s">
        <v>40</v>
      </c>
    </row>
    <row r="22" spans="1:4" ht="28.5">
      <c r="A22" s="22">
        <v>3</v>
      </c>
      <c r="B22" s="23" t="s">
        <v>41</v>
      </c>
      <c r="C22" s="22" t="s">
        <v>20</v>
      </c>
      <c r="D22" s="22" t="s">
        <v>42</v>
      </c>
    </row>
    <row r="23" spans="1:4" ht="18">
      <c r="A23" s="42" t="s">
        <v>43</v>
      </c>
      <c r="B23" s="42"/>
      <c r="C23" s="42"/>
      <c r="D23" s="42"/>
    </row>
    <row r="24" spans="1:4" ht="15.75">
      <c r="A24" s="17" t="s">
        <v>1</v>
      </c>
      <c r="B24" s="18" t="s">
        <v>17</v>
      </c>
      <c r="C24" s="18" t="s">
        <v>2</v>
      </c>
      <c r="D24" s="18" t="s">
        <v>18</v>
      </c>
    </row>
    <row r="25" spans="1:4" ht="60" customHeight="1">
      <c r="A25" s="22">
        <v>1</v>
      </c>
      <c r="B25" s="25" t="s">
        <v>44</v>
      </c>
      <c r="C25" s="22" t="s">
        <v>24</v>
      </c>
      <c r="D25" s="23" t="s">
        <v>45</v>
      </c>
    </row>
    <row r="26" spans="1:4" ht="18">
      <c r="A26" s="42" t="s">
        <v>46</v>
      </c>
      <c r="B26" s="42"/>
      <c r="C26" s="42"/>
      <c r="D26" s="42"/>
    </row>
    <row r="27" spans="1:4" ht="15.75">
      <c r="A27" s="17" t="s">
        <v>1</v>
      </c>
      <c r="B27" s="18" t="s">
        <v>17</v>
      </c>
      <c r="C27" s="18" t="s">
        <v>2</v>
      </c>
      <c r="D27" s="18" t="s">
        <v>18</v>
      </c>
    </row>
    <row r="28" spans="1:4" ht="60">
      <c r="A28" s="22">
        <v>1</v>
      </c>
      <c r="B28" s="26" t="s">
        <v>47</v>
      </c>
      <c r="C28" s="27" t="s">
        <v>24</v>
      </c>
      <c r="D28" s="28" t="s">
        <v>48</v>
      </c>
    </row>
    <row r="29" spans="1:4" ht="57">
      <c r="A29" s="22">
        <v>2</v>
      </c>
      <c r="B29" s="21" t="s">
        <v>49</v>
      </c>
      <c r="C29" s="22" t="s">
        <v>24</v>
      </c>
      <c r="D29" s="29" t="s">
        <v>45</v>
      </c>
    </row>
    <row r="30" spans="1:4" ht="14.25">
      <c r="A30" s="22">
        <v>3</v>
      </c>
      <c r="B30" s="21" t="s">
        <v>50</v>
      </c>
      <c r="C30" s="21" t="s">
        <v>51</v>
      </c>
      <c r="D30" s="21"/>
    </row>
    <row r="31" spans="1:4" ht="14.25">
      <c r="A31" s="22">
        <v>4</v>
      </c>
      <c r="B31" s="21" t="s">
        <v>52</v>
      </c>
      <c r="C31" s="25" t="s">
        <v>51</v>
      </c>
      <c r="D31" s="25"/>
    </row>
    <row r="32" spans="1:4" ht="18">
      <c r="A32" s="42" t="s">
        <v>53</v>
      </c>
      <c r="B32" s="42"/>
      <c r="C32" s="42"/>
      <c r="D32" s="42"/>
    </row>
    <row r="33" spans="1:4" ht="15.75">
      <c r="A33" s="17" t="s">
        <v>1</v>
      </c>
      <c r="B33" s="18" t="s">
        <v>17</v>
      </c>
      <c r="C33" s="18" t="s">
        <v>2</v>
      </c>
      <c r="D33" s="18" t="s">
        <v>18</v>
      </c>
    </row>
    <row r="34" spans="1:4" ht="14.25">
      <c r="A34" s="30">
        <v>1</v>
      </c>
      <c r="B34" s="21" t="s">
        <v>54</v>
      </c>
      <c r="C34" s="22" t="s">
        <v>24</v>
      </c>
      <c r="D34" s="22"/>
    </row>
    <row r="35" spans="1:4" ht="18">
      <c r="A35" s="42" t="s">
        <v>55</v>
      </c>
      <c r="B35" s="42"/>
      <c r="C35" s="42"/>
      <c r="D35" s="42"/>
    </row>
    <row r="36" spans="1:4" ht="15.75">
      <c r="A36" s="17" t="s">
        <v>1</v>
      </c>
      <c r="B36" s="18" t="s">
        <v>17</v>
      </c>
      <c r="C36" s="18" t="s">
        <v>2</v>
      </c>
      <c r="D36" s="18" t="s">
        <v>18</v>
      </c>
    </row>
    <row r="37" spans="1:4" ht="48.75" customHeight="1">
      <c r="A37" s="22">
        <v>1</v>
      </c>
      <c r="B37" s="23" t="s">
        <v>56</v>
      </c>
      <c r="C37" s="22" t="s">
        <v>20</v>
      </c>
      <c r="D37" s="22"/>
    </row>
    <row r="38" spans="1:4" ht="43.5" customHeight="1">
      <c r="A38" s="22">
        <v>2</v>
      </c>
      <c r="B38" s="23" t="s">
        <v>19</v>
      </c>
      <c r="C38" s="22" t="s">
        <v>20</v>
      </c>
      <c r="D38" s="22" t="s">
        <v>57</v>
      </c>
    </row>
    <row r="39" spans="1:4" ht="27.75" customHeight="1">
      <c r="A39" s="22">
        <v>3</v>
      </c>
      <c r="B39" s="22" t="s">
        <v>58</v>
      </c>
      <c r="C39" s="22" t="s">
        <v>20</v>
      </c>
      <c r="D39" s="22" t="s">
        <v>59</v>
      </c>
    </row>
  </sheetData>
  <sheetProtection selectLockedCells="1" selectUnlockedCells="1"/>
  <mergeCells count="10">
    <mergeCell ref="A23:D23"/>
    <mergeCell ref="A26:D26"/>
    <mergeCell ref="A32:D32"/>
    <mergeCell ref="A35:D35"/>
    <mergeCell ref="A1:D1"/>
    <mergeCell ref="A6:D6"/>
    <mergeCell ref="A9:D9"/>
    <mergeCell ref="A12:D12"/>
    <mergeCell ref="A15:D15"/>
    <mergeCell ref="A18:D1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="80" zoomScaleNormal="80" zoomScalePageLayoutView="0" workbookViewId="0" topLeftCell="A28">
      <selection activeCell="A59" activeCellId="1" sqref="A5:IV31 A59"/>
    </sheetView>
  </sheetViews>
  <sheetFormatPr defaultColWidth="11.57421875" defaultRowHeight="12.75"/>
  <cols>
    <col min="1" max="1" width="9.7109375" style="0" customWidth="1"/>
    <col min="2" max="2" width="44.28125" style="0" customWidth="1"/>
    <col min="3" max="3" width="27.8515625" style="0" customWidth="1"/>
    <col min="4" max="4" width="37.57421875" style="0" customWidth="1"/>
  </cols>
  <sheetData>
    <row r="1" spans="1:4" ht="18">
      <c r="A1" s="42" t="s">
        <v>16</v>
      </c>
      <c r="B1" s="42"/>
      <c r="C1" s="42"/>
      <c r="D1" s="42"/>
    </row>
    <row r="2" spans="1:4" ht="15.75">
      <c r="A2" s="17" t="s">
        <v>1</v>
      </c>
      <c r="B2" s="18" t="s">
        <v>17</v>
      </c>
      <c r="C2" s="18" t="s">
        <v>2</v>
      </c>
      <c r="D2" s="18" t="s">
        <v>18</v>
      </c>
    </row>
    <row r="3" spans="1:4" ht="14.25">
      <c r="A3" s="22">
        <v>1</v>
      </c>
      <c r="B3" s="21" t="s">
        <v>60</v>
      </c>
      <c r="C3" s="22" t="s">
        <v>24</v>
      </c>
      <c r="D3" s="21"/>
    </row>
    <row r="4" spans="1:4" ht="28.5">
      <c r="A4" s="22">
        <v>2</v>
      </c>
      <c r="B4" s="21" t="s">
        <v>61</v>
      </c>
      <c r="C4" s="22" t="s">
        <v>24</v>
      </c>
      <c r="D4" s="22"/>
    </row>
    <row r="5" spans="1:4" ht="18">
      <c r="A5" s="42" t="s">
        <v>62</v>
      </c>
      <c r="B5" s="42"/>
      <c r="C5" s="42"/>
      <c r="D5" s="42"/>
    </row>
    <row r="6" spans="1:4" ht="15.75">
      <c r="A6" s="17" t="s">
        <v>1</v>
      </c>
      <c r="B6" s="18" t="s">
        <v>17</v>
      </c>
      <c r="C6" s="18" t="s">
        <v>2</v>
      </c>
      <c r="D6" s="18" t="s">
        <v>18</v>
      </c>
    </row>
    <row r="7" spans="1:4" ht="14.25">
      <c r="A7" s="22">
        <v>1</v>
      </c>
      <c r="B7" s="21" t="s">
        <v>60</v>
      </c>
      <c r="C7" s="22" t="s">
        <v>24</v>
      </c>
      <c r="D7" s="21"/>
    </row>
    <row r="8" spans="1:4" ht="28.5">
      <c r="A8" s="22">
        <v>2</v>
      </c>
      <c r="B8" s="21" t="s">
        <v>61</v>
      </c>
      <c r="C8" s="22" t="s">
        <v>24</v>
      </c>
      <c r="D8" s="22"/>
    </row>
    <row r="9" spans="1:4" ht="28.5">
      <c r="A9" s="22">
        <v>3</v>
      </c>
      <c r="B9" s="25" t="s">
        <v>63</v>
      </c>
      <c r="C9" s="22" t="s">
        <v>24</v>
      </c>
      <c r="D9" s="31"/>
    </row>
    <row r="10" spans="1:4" ht="18">
      <c r="A10" s="42" t="s">
        <v>64</v>
      </c>
      <c r="B10" s="42"/>
      <c r="C10" s="42"/>
      <c r="D10" s="42"/>
    </row>
    <row r="11" spans="1:4" ht="15.75">
      <c r="A11" s="17" t="s">
        <v>1</v>
      </c>
      <c r="B11" s="18" t="s">
        <v>17</v>
      </c>
      <c r="C11" s="18" t="s">
        <v>2</v>
      </c>
      <c r="D11" s="18" t="s">
        <v>18</v>
      </c>
    </row>
    <row r="12" spans="1:4" ht="14.25">
      <c r="A12" s="22">
        <v>1</v>
      </c>
      <c r="B12" s="21" t="s">
        <v>60</v>
      </c>
      <c r="C12" s="22" t="s">
        <v>24</v>
      </c>
      <c r="D12" s="21"/>
    </row>
    <row r="13" spans="1:4" ht="28.5">
      <c r="A13" s="22">
        <v>2</v>
      </c>
      <c r="B13" s="21" t="s">
        <v>61</v>
      </c>
      <c r="C13" s="22" t="s">
        <v>24</v>
      </c>
      <c r="D13" s="22"/>
    </row>
    <row r="14" spans="1:4" ht="18">
      <c r="A14" s="42" t="s">
        <v>29</v>
      </c>
      <c r="B14" s="42"/>
      <c r="C14" s="42"/>
      <c r="D14" s="42"/>
    </row>
    <row r="15" spans="1:4" ht="15.75">
      <c r="A15" s="17" t="s">
        <v>1</v>
      </c>
      <c r="B15" s="18" t="s">
        <v>17</v>
      </c>
      <c r="C15" s="18" t="s">
        <v>2</v>
      </c>
      <c r="D15" s="18" t="s">
        <v>18</v>
      </c>
    </row>
    <row r="16" spans="1:4" ht="14.25">
      <c r="A16" s="22">
        <v>1</v>
      </c>
      <c r="B16" s="21" t="s">
        <v>60</v>
      </c>
      <c r="C16" s="22" t="s">
        <v>24</v>
      </c>
      <c r="D16" s="21"/>
    </row>
    <row r="17" spans="1:4" ht="28.5">
      <c r="A17" s="22">
        <v>2</v>
      </c>
      <c r="B17" s="21" t="s">
        <v>61</v>
      </c>
      <c r="C17" s="22" t="s">
        <v>24</v>
      </c>
      <c r="D17" s="22"/>
    </row>
    <row r="18" spans="1:4" ht="14.25">
      <c r="A18" s="22">
        <v>3</v>
      </c>
      <c r="B18" s="22" t="s">
        <v>65</v>
      </c>
      <c r="C18" s="22" t="s">
        <v>24</v>
      </c>
      <c r="D18" s="22"/>
    </row>
    <row r="19" spans="1:4" ht="14.25">
      <c r="A19" s="22">
        <v>4</v>
      </c>
      <c r="B19" s="21" t="s">
        <v>66</v>
      </c>
      <c r="C19" s="22" t="s">
        <v>24</v>
      </c>
      <c r="D19" s="21"/>
    </row>
    <row r="20" spans="1:4" ht="18">
      <c r="A20" s="43" t="s">
        <v>67</v>
      </c>
      <c r="B20" s="43"/>
      <c r="C20" s="43"/>
      <c r="D20" s="43"/>
    </row>
    <row r="21" spans="1:4" ht="15.75">
      <c r="A21" s="17" t="s">
        <v>1</v>
      </c>
      <c r="B21" s="18" t="s">
        <v>17</v>
      </c>
      <c r="C21" s="18" t="s">
        <v>2</v>
      </c>
      <c r="D21" s="18" t="s">
        <v>18</v>
      </c>
    </row>
    <row r="22" spans="1:4" ht="14.25">
      <c r="A22" s="22">
        <v>1</v>
      </c>
      <c r="B22" s="24" t="s">
        <v>60</v>
      </c>
      <c r="C22" s="22" t="s">
        <v>24</v>
      </c>
      <c r="D22" s="22"/>
    </row>
    <row r="23" spans="1:4" ht="28.5">
      <c r="A23" s="22">
        <v>2</v>
      </c>
      <c r="B23" s="24" t="s">
        <v>61</v>
      </c>
      <c r="C23" s="22" t="s">
        <v>24</v>
      </c>
      <c r="D23" s="22"/>
    </row>
    <row r="24" spans="1:4" ht="28.5">
      <c r="A24" s="22">
        <v>3</v>
      </c>
      <c r="B24" s="24" t="s">
        <v>68</v>
      </c>
      <c r="C24" s="22" t="s">
        <v>24</v>
      </c>
      <c r="D24" s="22"/>
    </row>
    <row r="25" spans="1:4" ht="18">
      <c r="A25" s="42" t="s">
        <v>35</v>
      </c>
      <c r="B25" s="42"/>
      <c r="C25" s="42"/>
      <c r="D25" s="42"/>
    </row>
    <row r="26" spans="1:4" ht="15.75">
      <c r="A26" s="17" t="s">
        <v>1</v>
      </c>
      <c r="B26" s="18" t="s">
        <v>17</v>
      </c>
      <c r="C26" s="18" t="s">
        <v>2</v>
      </c>
      <c r="D26" s="18" t="s">
        <v>18</v>
      </c>
    </row>
    <row r="27" spans="1:4" ht="14.25">
      <c r="A27" s="22">
        <v>1</v>
      </c>
      <c r="B27" s="21" t="s">
        <v>60</v>
      </c>
      <c r="C27" s="22" t="s">
        <v>24</v>
      </c>
      <c r="D27" s="22"/>
    </row>
    <row r="28" spans="1:4" ht="28.5">
      <c r="A28" s="22">
        <v>2</v>
      </c>
      <c r="B28" s="21" t="s">
        <v>61</v>
      </c>
      <c r="C28" s="22" t="s">
        <v>24</v>
      </c>
      <c r="D28" s="22"/>
    </row>
    <row r="29" spans="1:4" ht="18">
      <c r="A29" s="42" t="s">
        <v>37</v>
      </c>
      <c r="B29" s="42"/>
      <c r="C29" s="42"/>
      <c r="D29" s="42"/>
    </row>
    <row r="30" spans="1:4" ht="15.75">
      <c r="A30" s="17" t="s">
        <v>1</v>
      </c>
      <c r="B30" s="18" t="s">
        <v>17</v>
      </c>
      <c r="C30" s="18" t="s">
        <v>2</v>
      </c>
      <c r="D30" s="18" t="s">
        <v>18</v>
      </c>
    </row>
    <row r="31" spans="1:4" ht="14.25">
      <c r="A31" s="22">
        <v>1</v>
      </c>
      <c r="B31" s="21" t="s">
        <v>60</v>
      </c>
      <c r="C31" s="22" t="s">
        <v>24</v>
      </c>
      <c r="D31" s="22"/>
    </row>
    <row r="32" spans="1:4" ht="28.5">
      <c r="A32" s="22">
        <v>2</v>
      </c>
      <c r="B32" s="21" t="s">
        <v>61</v>
      </c>
      <c r="C32" s="22" t="s">
        <v>24</v>
      </c>
      <c r="D32" s="22"/>
    </row>
    <row r="33" spans="1:4" ht="42.75">
      <c r="A33" s="22">
        <v>3</v>
      </c>
      <c r="B33" s="21" t="s">
        <v>69</v>
      </c>
      <c r="C33" s="22" t="s">
        <v>24</v>
      </c>
      <c r="D33" s="21"/>
    </row>
    <row r="34" spans="1:4" ht="18">
      <c r="A34" s="42" t="s">
        <v>43</v>
      </c>
      <c r="B34" s="42"/>
      <c r="C34" s="42"/>
      <c r="D34" s="42"/>
    </row>
    <row r="35" spans="1:4" ht="15.75">
      <c r="A35" s="17" t="s">
        <v>1</v>
      </c>
      <c r="B35" s="18" t="s">
        <v>17</v>
      </c>
      <c r="C35" s="18" t="s">
        <v>2</v>
      </c>
      <c r="D35" s="18" t="s">
        <v>18</v>
      </c>
    </row>
    <row r="36" spans="1:4" ht="14.25">
      <c r="A36" s="32">
        <v>1</v>
      </c>
      <c r="B36" s="21" t="s">
        <v>60</v>
      </c>
      <c r="C36" s="22" t="s">
        <v>24</v>
      </c>
      <c r="D36" s="22"/>
    </row>
    <row r="37" spans="1:4" ht="28.5">
      <c r="A37" s="32">
        <v>2</v>
      </c>
      <c r="B37" s="21" t="s">
        <v>61</v>
      </c>
      <c r="C37" s="22" t="s">
        <v>24</v>
      </c>
      <c r="D37" s="22"/>
    </row>
    <row r="38" spans="1:4" ht="15">
      <c r="A38" s="32">
        <v>3</v>
      </c>
      <c r="B38" s="21" t="s">
        <v>70</v>
      </c>
      <c r="C38" s="22" t="s">
        <v>24</v>
      </c>
      <c r="D38" s="33"/>
    </row>
    <row r="39" spans="1:4" ht="15">
      <c r="A39" s="32">
        <v>4</v>
      </c>
      <c r="B39" s="21" t="s">
        <v>71</v>
      </c>
      <c r="C39" s="22" t="s">
        <v>24</v>
      </c>
      <c r="D39" s="33"/>
    </row>
    <row r="40" spans="1:4" ht="18">
      <c r="A40" s="42" t="s">
        <v>46</v>
      </c>
      <c r="B40" s="42"/>
      <c r="C40" s="42"/>
      <c r="D40" s="42"/>
    </row>
    <row r="41" spans="1:4" ht="15.75">
      <c r="A41" s="17" t="s">
        <v>1</v>
      </c>
      <c r="B41" s="18" t="s">
        <v>17</v>
      </c>
      <c r="C41" s="18" t="s">
        <v>2</v>
      </c>
      <c r="D41" s="18" t="s">
        <v>18</v>
      </c>
    </row>
    <row r="42" spans="1:4" ht="15">
      <c r="A42" s="34">
        <v>1</v>
      </c>
      <c r="B42" s="35" t="s">
        <v>72</v>
      </c>
      <c r="C42" s="21" t="s">
        <v>51</v>
      </c>
      <c r="D42" s="21"/>
    </row>
    <row r="43" spans="1:4" ht="15">
      <c r="A43" s="34">
        <v>2</v>
      </c>
      <c r="B43" s="21" t="s">
        <v>60</v>
      </c>
      <c r="C43" s="22" t="s">
        <v>24</v>
      </c>
      <c r="D43" s="22"/>
    </row>
    <row r="44" spans="1:4" ht="28.5">
      <c r="A44" s="34">
        <v>3</v>
      </c>
      <c r="B44" s="21" t="s">
        <v>61</v>
      </c>
      <c r="C44" s="22" t="s">
        <v>24</v>
      </c>
      <c r="D44" s="22"/>
    </row>
    <row r="45" spans="1:4" ht="18">
      <c r="A45" s="42" t="s">
        <v>53</v>
      </c>
      <c r="B45" s="42"/>
      <c r="C45" s="42"/>
      <c r="D45" s="42"/>
    </row>
    <row r="46" spans="1:4" ht="15.75">
      <c r="A46" s="17" t="s">
        <v>1</v>
      </c>
      <c r="B46" s="18" t="s">
        <v>17</v>
      </c>
      <c r="C46" s="18" t="s">
        <v>2</v>
      </c>
      <c r="D46" s="18" t="s">
        <v>18</v>
      </c>
    </row>
    <row r="47" spans="1:4" ht="14.25">
      <c r="A47" s="30">
        <v>1</v>
      </c>
      <c r="B47" s="21" t="s">
        <v>60</v>
      </c>
      <c r="C47" s="22" t="s">
        <v>24</v>
      </c>
      <c r="D47" s="22"/>
    </row>
    <row r="48" spans="1:4" ht="28.5">
      <c r="A48" s="30">
        <v>2</v>
      </c>
      <c r="B48" s="21" t="s">
        <v>61</v>
      </c>
      <c r="C48" s="22" t="s">
        <v>24</v>
      </c>
      <c r="D48" s="22"/>
    </row>
    <row r="49" spans="1:4" ht="18">
      <c r="A49" s="42" t="s">
        <v>73</v>
      </c>
      <c r="B49" s="42"/>
      <c r="C49" s="42"/>
      <c r="D49" s="42"/>
    </row>
    <row r="50" spans="1:4" ht="15.75">
      <c r="A50" s="17" t="s">
        <v>1</v>
      </c>
      <c r="B50" s="18" t="s">
        <v>17</v>
      </c>
      <c r="C50" s="18" t="s">
        <v>2</v>
      </c>
      <c r="D50" s="18" t="s">
        <v>18</v>
      </c>
    </row>
    <row r="51" spans="1:4" ht="29.25">
      <c r="A51" s="30">
        <v>1</v>
      </c>
      <c r="B51" s="21" t="s">
        <v>74</v>
      </c>
      <c r="C51" s="22" t="s">
        <v>24</v>
      </c>
      <c r="D51" s="33" t="s">
        <v>75</v>
      </c>
    </row>
    <row r="52" spans="1:4" ht="14.25">
      <c r="A52" s="30">
        <v>2</v>
      </c>
      <c r="B52" s="21" t="s">
        <v>60</v>
      </c>
      <c r="C52" s="22" t="s">
        <v>24</v>
      </c>
      <c r="D52" s="22"/>
    </row>
    <row r="53" spans="1:4" ht="28.5">
      <c r="A53" s="30">
        <v>3</v>
      </c>
      <c r="B53" s="21" t="s">
        <v>61</v>
      </c>
      <c r="C53" s="22" t="s">
        <v>24</v>
      </c>
      <c r="D53" s="22"/>
    </row>
    <row r="54" spans="1:4" ht="18">
      <c r="A54" s="42" t="s">
        <v>55</v>
      </c>
      <c r="B54" s="42"/>
      <c r="C54" s="42"/>
      <c r="D54" s="42"/>
    </row>
    <row r="55" spans="1:4" ht="15.75">
      <c r="A55" s="17" t="s">
        <v>1</v>
      </c>
      <c r="B55" s="18" t="s">
        <v>17</v>
      </c>
      <c r="C55" s="18" t="s">
        <v>2</v>
      </c>
      <c r="D55" s="18" t="s">
        <v>18</v>
      </c>
    </row>
    <row r="56" spans="1:4" ht="28.5">
      <c r="A56" s="30">
        <v>1</v>
      </c>
      <c r="B56" s="21" t="s">
        <v>63</v>
      </c>
      <c r="C56" s="22" t="s">
        <v>24</v>
      </c>
      <c r="D56" s="25"/>
    </row>
    <row r="57" spans="1:4" ht="14.25">
      <c r="A57" s="30">
        <v>2</v>
      </c>
      <c r="B57" s="21" t="s">
        <v>60</v>
      </c>
      <c r="C57" s="22" t="s">
        <v>24</v>
      </c>
      <c r="D57" s="22"/>
    </row>
    <row r="58" spans="1:4" ht="28.5">
      <c r="A58" s="30">
        <v>3</v>
      </c>
      <c r="B58" s="21" t="s">
        <v>61</v>
      </c>
      <c r="C58" s="22" t="s">
        <v>24</v>
      </c>
      <c r="D58" s="22"/>
    </row>
  </sheetData>
  <sheetProtection selectLockedCells="1" selectUnlockedCells="1"/>
  <mergeCells count="12">
    <mergeCell ref="A29:D29"/>
    <mergeCell ref="A34:D34"/>
    <mergeCell ref="A40:D40"/>
    <mergeCell ref="A45:D45"/>
    <mergeCell ref="A49:D49"/>
    <mergeCell ref="A54:D54"/>
    <mergeCell ref="A1:D1"/>
    <mergeCell ref="A5:D5"/>
    <mergeCell ref="A10:D10"/>
    <mergeCell ref="A14:D14"/>
    <mergeCell ref="A20:D20"/>
    <mergeCell ref="A25:D2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2019-11-07T05:21:11Z</dcterms:modified>
  <cp:category/>
  <cp:version/>
  <cp:contentType/>
  <cp:contentStatus/>
</cp:coreProperties>
</file>